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итоговый командный" sheetId="1" r:id="rId1"/>
  </sheets>
  <definedNames/>
  <calcPr fullCalcOnLoad="1"/>
</workbook>
</file>

<file path=xl/sharedStrings.xml><?xml version="1.0" encoding="utf-8"?>
<sst xmlns="http://schemas.openxmlformats.org/spreadsheetml/2006/main" count="339" uniqueCount="166">
  <si>
    <t>Место</t>
  </si>
  <si>
    <t xml:space="preserve">Команда </t>
  </si>
  <si>
    <t>Город</t>
  </si>
  <si>
    <t>Сумма</t>
  </si>
  <si>
    <t>Кедр</t>
  </si>
  <si>
    <t>Новоуральск</t>
  </si>
  <si>
    <t>ТИТАН</t>
  </si>
  <si>
    <t>В.Салда</t>
  </si>
  <si>
    <t>Каменск-Уральский</t>
  </si>
  <si>
    <t>КОЛЕСО</t>
  </si>
  <si>
    <t>Екатеринбург</t>
  </si>
  <si>
    <t>ДЮСШ-19 Норд</t>
  </si>
  <si>
    <t>"Абрис" МБОУДОД ЦДТ</t>
  </si>
  <si>
    <t>Первоуральск</t>
  </si>
  <si>
    <t>ДЮСШ Старт</t>
  </si>
  <si>
    <t>Нижний Тагил</t>
  </si>
  <si>
    <t>ДЮСШ Родник</t>
  </si>
  <si>
    <t>Родонит</t>
  </si>
  <si>
    <t>ЦСКА СЦ</t>
  </si>
  <si>
    <t>ДЮСШ-4</t>
  </si>
  <si>
    <t>Реактиво</t>
  </si>
  <si>
    <t>Тропа</t>
  </si>
  <si>
    <t>Седой Урал</t>
  </si>
  <si>
    <t>ТрансУрал</t>
  </si>
  <si>
    <t>Меридиан</t>
  </si>
  <si>
    <t>Факел</t>
  </si>
  <si>
    <t>1 тур</t>
  </si>
  <si>
    <t>2 тур</t>
  </si>
  <si>
    <t>3 тур</t>
  </si>
  <si>
    <t>4 тур</t>
  </si>
  <si>
    <t>сумма всего</t>
  </si>
  <si>
    <t>сумма 3 лучших</t>
  </si>
  <si>
    <t>место</t>
  </si>
  <si>
    <t>Головань Алексей</t>
  </si>
  <si>
    <t>Кедр Новоуральск</t>
  </si>
  <si>
    <t>Баргамон Кирилл</t>
  </si>
  <si>
    <t>Степанов Александр</t>
  </si>
  <si>
    <t>Шавкунов Александр</t>
  </si>
  <si>
    <t>Вычегжанин Яромир</t>
  </si>
  <si>
    <t>Нижний Тагил, лично</t>
  </si>
  <si>
    <t>Баданин Анатолий</t>
  </si>
  <si>
    <t>Назаров Алексей</t>
  </si>
  <si>
    <t>Екатеринбург, лично</t>
  </si>
  <si>
    <t>Авдеев Виталий</t>
  </si>
  <si>
    <t>Жиганов Антон</t>
  </si>
  <si>
    <t>Отинов Александр</t>
  </si>
  <si>
    <t>Ахтаров Данил</t>
  </si>
  <si>
    <t>'Абрис' МБОУДОД 'ЦДТ</t>
  </si>
  <si>
    <t>Яхимович Александр</t>
  </si>
  <si>
    <t>'Колесо' Екатеринбур</t>
  </si>
  <si>
    <t>Шамгутдинов Дамир</t>
  </si>
  <si>
    <t>Фрей Анатолий</t>
  </si>
  <si>
    <t>Родонит, Екатеринбург</t>
  </si>
  <si>
    <t>Шубенкин Алексей</t>
  </si>
  <si>
    <t>ДЮСШ-19 НОРД</t>
  </si>
  <si>
    <t>Димитриев Денис</t>
  </si>
  <si>
    <t>ДЮСАШ</t>
  </si>
  <si>
    <t>Прокудин Станислав</t>
  </si>
  <si>
    <t>Екатеринбург,</t>
  </si>
  <si>
    <t>Сводная М35</t>
  </si>
  <si>
    <t>Крылов Анатолий</t>
  </si>
  <si>
    <t>Крохмалев Сергей</t>
  </si>
  <si>
    <t>Колесо Екатеринбург</t>
  </si>
  <si>
    <t>Прокопьев Сергей</t>
  </si>
  <si>
    <t>Уральский Сергей</t>
  </si>
  <si>
    <t>Рязанов Алексей</t>
  </si>
  <si>
    <t>Дмитриев Денис</t>
  </si>
  <si>
    <t>ДЮСШ Росток</t>
  </si>
  <si>
    <t>Знаменщиков Дмитрий</t>
  </si>
  <si>
    <t>Сводная М45</t>
  </si>
  <si>
    <t>Шабашов Павел</t>
  </si>
  <si>
    <t xml:space="preserve">Гречишкин Олег </t>
  </si>
  <si>
    <t>Сорокин Сергей</t>
  </si>
  <si>
    <t>Бац Александр</t>
  </si>
  <si>
    <t>Елисеев Павел</t>
  </si>
  <si>
    <t>Безводинских Сергей</t>
  </si>
  <si>
    <t>Титан (В.Салда)</t>
  </si>
  <si>
    <t>Бакунин Игорь</t>
  </si>
  <si>
    <t>Васин Вадим</t>
  </si>
  <si>
    <t>Сводная М55</t>
  </si>
  <si>
    <t>Чагин Владимир</t>
  </si>
  <si>
    <t>Шешенин Игорь</t>
  </si>
  <si>
    <t>ЦСКА СЦ(Екатеринбург</t>
  </si>
  <si>
    <t>Шафиков Равиль</t>
  </si>
  <si>
    <t>Волков Сергей</t>
  </si>
  <si>
    <t>Титан(В.Салда)</t>
  </si>
  <si>
    <t>Лебедев Андрей</t>
  </si>
  <si>
    <t>Шафиков Ренат</t>
  </si>
  <si>
    <t>Стеценко Валерий</t>
  </si>
  <si>
    <t>Корчагин Александр</t>
  </si>
  <si>
    <t>Карпухин Валерий</t>
  </si>
  <si>
    <t>Фрей Евгений</t>
  </si>
  <si>
    <t xml:space="preserve">Астапов Виталий </t>
  </si>
  <si>
    <t>Сводная М65</t>
  </si>
  <si>
    <t xml:space="preserve"> Самарцев Леонид</t>
  </si>
  <si>
    <t>Комоватов Александр</t>
  </si>
  <si>
    <t>Маркин Валерий</t>
  </si>
  <si>
    <t>Гохфельд Виктор</t>
  </si>
  <si>
    <t xml:space="preserve">Мамин Борис </t>
  </si>
  <si>
    <t>Сводная МК</t>
  </si>
  <si>
    <t>Скорб Станислав</t>
  </si>
  <si>
    <t>Федоров Константин</t>
  </si>
  <si>
    <t xml:space="preserve"> Низамов Сергей</t>
  </si>
  <si>
    <t>Соснин Роман</t>
  </si>
  <si>
    <t>Багрецов Александр</t>
  </si>
  <si>
    <t>Востроухов Денис</t>
  </si>
  <si>
    <t>Староверов Терентий</t>
  </si>
  <si>
    <t>'Абрис' МБОУДОД 'ЦДТ Iю</t>
  </si>
  <si>
    <t>МеркуловВалерий</t>
  </si>
  <si>
    <t>Ван-Ин Евгений</t>
  </si>
  <si>
    <t xml:space="preserve">Бессонов Андрей </t>
  </si>
  <si>
    <t>Зыков Андрей</t>
  </si>
  <si>
    <t>Анциферов Александр</t>
  </si>
  <si>
    <t>Тумайкин Андрей</t>
  </si>
  <si>
    <t>Баннов Константин</t>
  </si>
  <si>
    <t>Порядин Иван</t>
  </si>
  <si>
    <t>'Абрис'</t>
  </si>
  <si>
    <t>Ван-Ин Михаил</t>
  </si>
  <si>
    <t>Мастерских Денис</t>
  </si>
  <si>
    <t>Ягупов Станислав</t>
  </si>
  <si>
    <t>Попов Юрий</t>
  </si>
  <si>
    <t>Сводная Ж21</t>
  </si>
  <si>
    <t>Тархова Ирина</t>
  </si>
  <si>
    <t>Лапикус Ирина</t>
  </si>
  <si>
    <t>ДЮСШ-19 Родник</t>
  </si>
  <si>
    <t>Рязанова Олеся</t>
  </si>
  <si>
    <t>Митюшова Татьяна</t>
  </si>
  <si>
    <t>'Абрис' МБОУДОД</t>
  </si>
  <si>
    <t>Мачанова Ксения</t>
  </si>
  <si>
    <t>Пензина Ксения</t>
  </si>
  <si>
    <t>Лыжина Татьяна</t>
  </si>
  <si>
    <t xml:space="preserve"> Воложина София</t>
  </si>
  <si>
    <t>Колташева Евгения</t>
  </si>
  <si>
    <t>Сводная Ж35</t>
  </si>
  <si>
    <t>Диева Ольга</t>
  </si>
  <si>
    <t>Крылова Ольга</t>
  </si>
  <si>
    <t xml:space="preserve">Кедр Новоуральск     </t>
  </si>
  <si>
    <t>Букреева Алена</t>
  </si>
  <si>
    <t>Ефремова Ольга</t>
  </si>
  <si>
    <t>Паливода Наталья</t>
  </si>
  <si>
    <t>Чернявская Ольга</t>
  </si>
  <si>
    <t>Малюгина Елена</t>
  </si>
  <si>
    <t>ДЮСШ 'Росток'</t>
  </si>
  <si>
    <t>Сводная Ж45</t>
  </si>
  <si>
    <t>Нечкина Елена</t>
  </si>
  <si>
    <t>Евтюхова Татьяна</t>
  </si>
  <si>
    <t>Махнутина Инна</t>
  </si>
  <si>
    <t>Шевченко Нина</t>
  </si>
  <si>
    <t>Щербань Маргарита</t>
  </si>
  <si>
    <t>Федорович Ольга</t>
  </si>
  <si>
    <t>Сводная Ж55</t>
  </si>
  <si>
    <t>Корчагина Ольга</t>
  </si>
  <si>
    <t>Стеценко Лидия</t>
  </si>
  <si>
    <t>Туринцева Маргарита</t>
  </si>
  <si>
    <t>Пустобаева Наталья</t>
  </si>
  <si>
    <t>Пестовских Вера</t>
  </si>
  <si>
    <t>Сводная Ж65</t>
  </si>
  <si>
    <t>Агафонова Татьяна</t>
  </si>
  <si>
    <t>Овсянникова Людмила</t>
  </si>
  <si>
    <t>Буркова Светлана</t>
  </si>
  <si>
    <t xml:space="preserve">Гунько Галина </t>
  </si>
  <si>
    <t>Сводная ЖК</t>
  </si>
  <si>
    <t>Багрецова Юлия</t>
  </si>
  <si>
    <t>Жукова Евгения</t>
  </si>
  <si>
    <t>Козлова Наталья</t>
  </si>
  <si>
    <t>Cводная М21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</si>
</sst>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Arial Unicode MS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left" indent="1"/>
      <protection/>
    </xf>
    <xf numFmtId="164" fontId="0" fillId="0" borderId="1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workbookViewId="0" topLeftCell="A1">
      <selection activeCell="D180" sqref="D180"/>
    </sheetView>
  </sheetViews>
  <sheetFormatPr defaultColWidth="9.140625" defaultRowHeight="15"/>
  <cols>
    <col min="1" max="1" width="25.57421875" style="0" customWidth="1"/>
    <col min="2" max="2" width="27.421875" style="0" customWidth="1"/>
    <col min="3" max="3" width="17.7109375" style="0" customWidth="1"/>
    <col min="7" max="7" width="0" style="0" hidden="1" customWidth="1"/>
    <col min="9" max="9" width="0" style="0" hidden="1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3" spans="1:4" ht="15">
      <c r="A3" s="2">
        <v>1</v>
      </c>
      <c r="B3" s="2" t="s">
        <v>4</v>
      </c>
      <c r="C3" s="2" t="s">
        <v>5</v>
      </c>
      <c r="D3" s="2">
        <v>2907.6</v>
      </c>
    </row>
    <row r="4" spans="1:4" ht="15">
      <c r="A4" s="2">
        <v>2</v>
      </c>
      <c r="B4" s="2" t="s">
        <v>6</v>
      </c>
      <c r="C4" s="2" t="s">
        <v>7</v>
      </c>
      <c r="D4" s="2">
        <v>1505.3</v>
      </c>
    </row>
    <row r="5" spans="1:4" ht="15">
      <c r="A5" s="2">
        <v>3</v>
      </c>
      <c r="B5" s="2" t="s">
        <v>8</v>
      </c>
      <c r="C5" s="2" t="s">
        <v>8</v>
      </c>
      <c r="D5" s="2">
        <v>1204.3</v>
      </c>
    </row>
    <row r="6" spans="1:4" ht="15">
      <c r="A6" s="2">
        <v>4</v>
      </c>
      <c r="B6" s="2" t="s">
        <v>9</v>
      </c>
      <c r="C6" s="2" t="s">
        <v>10</v>
      </c>
      <c r="D6" s="2">
        <v>1072.1</v>
      </c>
    </row>
    <row r="7" spans="1:4" ht="15">
      <c r="A7" s="2">
        <v>5</v>
      </c>
      <c r="B7" s="2" t="s">
        <v>11</v>
      </c>
      <c r="C7" s="2" t="s">
        <v>10</v>
      </c>
      <c r="D7" s="2">
        <v>620.8</v>
      </c>
    </row>
    <row r="8" spans="1:4" ht="15">
      <c r="A8" s="2">
        <v>6</v>
      </c>
      <c r="B8" s="2" t="s">
        <v>12</v>
      </c>
      <c r="C8" s="2" t="s">
        <v>13</v>
      </c>
      <c r="D8" s="2">
        <v>587.8</v>
      </c>
    </row>
    <row r="9" spans="1:4" ht="15">
      <c r="A9" s="2">
        <v>7</v>
      </c>
      <c r="B9" s="2" t="s">
        <v>14</v>
      </c>
      <c r="C9" s="2" t="s">
        <v>15</v>
      </c>
      <c r="D9" s="2">
        <v>529.5</v>
      </c>
    </row>
    <row r="10" spans="1:4" ht="15">
      <c r="A10" s="2">
        <v>8</v>
      </c>
      <c r="B10" s="2" t="s">
        <v>16</v>
      </c>
      <c r="C10" s="2" t="s">
        <v>10</v>
      </c>
      <c r="D10" s="2">
        <v>514.4</v>
      </c>
    </row>
    <row r="11" spans="1:4" ht="15">
      <c r="A11" s="2">
        <v>9</v>
      </c>
      <c r="B11" s="2" t="s">
        <v>17</v>
      </c>
      <c r="C11" s="2" t="s">
        <v>10</v>
      </c>
      <c r="D11" s="2">
        <v>464.6</v>
      </c>
    </row>
    <row r="12" spans="1:4" ht="15">
      <c r="A12" s="2">
        <v>10</v>
      </c>
      <c r="B12" s="2" t="s">
        <v>18</v>
      </c>
      <c r="C12" s="2" t="s">
        <v>10</v>
      </c>
      <c r="D12" s="2">
        <v>358</v>
      </c>
    </row>
    <row r="13" spans="1:4" ht="15">
      <c r="A13" s="2">
        <v>11</v>
      </c>
      <c r="B13" s="2" t="s">
        <v>19</v>
      </c>
      <c r="C13" s="2" t="s">
        <v>5</v>
      </c>
      <c r="D13" s="2">
        <v>278.4</v>
      </c>
    </row>
    <row r="14" spans="1:4" ht="15">
      <c r="A14" s="2">
        <v>12</v>
      </c>
      <c r="B14" s="2" t="s">
        <v>20</v>
      </c>
      <c r="C14" s="2" t="s">
        <v>10</v>
      </c>
      <c r="D14" s="2">
        <v>230.5</v>
      </c>
    </row>
    <row r="15" spans="1:4" ht="15">
      <c r="A15" s="2">
        <v>13</v>
      </c>
      <c r="B15" s="2" t="s">
        <v>21</v>
      </c>
      <c r="C15" s="2" t="s">
        <v>10</v>
      </c>
      <c r="D15" s="2">
        <v>208.4</v>
      </c>
    </row>
    <row r="16" spans="1:4" ht="15">
      <c r="A16" s="2">
        <v>14</v>
      </c>
      <c r="B16" s="2" t="s">
        <v>22</v>
      </c>
      <c r="C16" s="2"/>
      <c r="D16" s="2">
        <v>118.7</v>
      </c>
    </row>
    <row r="17" spans="1:4" ht="15">
      <c r="A17" s="2">
        <v>15</v>
      </c>
      <c r="B17" s="2" t="s">
        <v>23</v>
      </c>
      <c r="C17" s="2"/>
      <c r="D17" s="2">
        <v>66.8</v>
      </c>
    </row>
    <row r="18" spans="1:4" ht="15">
      <c r="A18" s="2">
        <v>16</v>
      </c>
      <c r="B18" s="2" t="s">
        <v>24</v>
      </c>
      <c r="C18" s="2"/>
      <c r="D18" s="2">
        <v>41.4</v>
      </c>
    </row>
    <row r="19" spans="1:4" ht="15">
      <c r="A19" s="2">
        <v>17</v>
      </c>
      <c r="B19" s="2" t="s">
        <v>25</v>
      </c>
      <c r="C19" s="2" t="s">
        <v>10</v>
      </c>
      <c r="D19" s="2">
        <v>4.1</v>
      </c>
    </row>
    <row r="23" spans="1:10" ht="30" customHeight="1">
      <c r="A23" s="1" t="s">
        <v>165</v>
      </c>
      <c r="C23" t="s">
        <v>26</v>
      </c>
      <c r="D23" t="s">
        <v>27</v>
      </c>
      <c r="E23" t="s">
        <v>28</v>
      </c>
      <c r="F23" t="s">
        <v>29</v>
      </c>
      <c r="G23" t="s">
        <v>30</v>
      </c>
      <c r="H23" s="5" t="s">
        <v>31</v>
      </c>
      <c r="J23" t="s">
        <v>32</v>
      </c>
    </row>
    <row r="25" spans="1:10" ht="15">
      <c r="A25" s="2" t="s">
        <v>33</v>
      </c>
      <c r="B25" s="2" t="s">
        <v>34</v>
      </c>
      <c r="C25" s="4">
        <v>100</v>
      </c>
      <c r="D25" s="2">
        <v>100</v>
      </c>
      <c r="E25" s="2">
        <v>100</v>
      </c>
      <c r="F25" s="2">
        <v>100</v>
      </c>
      <c r="G25" s="4">
        <f aca="true" t="shared" si="0" ref="G25:G41">SUM(C25:F25)</f>
        <v>400</v>
      </c>
      <c r="H25" s="2">
        <v>300</v>
      </c>
      <c r="I25" s="2"/>
      <c r="J25" s="2">
        <v>1</v>
      </c>
    </row>
    <row r="26" spans="1:10" ht="15">
      <c r="A26" s="2" t="s">
        <v>35</v>
      </c>
      <c r="B26" s="2" t="s">
        <v>34</v>
      </c>
      <c r="C26" s="4">
        <v>89.7671900378993</v>
      </c>
      <c r="D26" s="2">
        <v>81.3</v>
      </c>
      <c r="E26" s="2">
        <v>79.2</v>
      </c>
      <c r="F26" s="2">
        <v>96.3</v>
      </c>
      <c r="G26" s="4">
        <f t="shared" si="0"/>
        <v>346.5671900378993</v>
      </c>
      <c r="H26" s="4">
        <f>G26-E26</f>
        <v>267.3671900378993</v>
      </c>
      <c r="I26" s="2"/>
      <c r="J26" s="2">
        <v>2</v>
      </c>
    </row>
    <row r="27" spans="1:10" ht="15">
      <c r="A27" s="2" t="s">
        <v>36</v>
      </c>
      <c r="B27" s="2" t="s">
        <v>34</v>
      </c>
      <c r="C27" s="4">
        <v>76.66486193827829</v>
      </c>
      <c r="D27" s="2">
        <v>79.5</v>
      </c>
      <c r="E27" s="2">
        <v>41.1</v>
      </c>
      <c r="F27" s="2">
        <v>88.8</v>
      </c>
      <c r="G27" s="4">
        <f t="shared" si="0"/>
        <v>286.0648619382783</v>
      </c>
      <c r="H27" s="4">
        <f>G27-E27</f>
        <v>244.9648619382783</v>
      </c>
      <c r="I27" s="2"/>
      <c r="J27" s="2">
        <v>3</v>
      </c>
    </row>
    <row r="28" spans="1:10" ht="15">
      <c r="A28" s="2" t="s">
        <v>37</v>
      </c>
      <c r="B28" s="2" t="s">
        <v>20</v>
      </c>
      <c r="C28" s="4">
        <v>75.0406063887385</v>
      </c>
      <c r="D28" s="2">
        <v>69.2</v>
      </c>
      <c r="E28" s="2">
        <v>86.3</v>
      </c>
      <c r="F28" s="2"/>
      <c r="G28" s="4">
        <f t="shared" si="0"/>
        <v>230.54060638873852</v>
      </c>
      <c r="H28" s="2">
        <v>230.5</v>
      </c>
      <c r="I28" s="2"/>
      <c r="J28" s="2">
        <v>4</v>
      </c>
    </row>
    <row r="29" spans="1:10" ht="15">
      <c r="A29" s="2" t="s">
        <v>38</v>
      </c>
      <c r="B29" s="2" t="s">
        <v>39</v>
      </c>
      <c r="C29" s="2"/>
      <c r="D29" s="2">
        <v>90.1</v>
      </c>
      <c r="E29" s="2"/>
      <c r="F29" s="2">
        <v>88.3</v>
      </c>
      <c r="G29" s="4">
        <f t="shared" si="0"/>
        <v>178.39999999999998</v>
      </c>
      <c r="H29" s="2">
        <v>178.4</v>
      </c>
      <c r="I29" s="2"/>
      <c r="J29" s="2">
        <v>5</v>
      </c>
    </row>
    <row r="30" spans="1:10" ht="15">
      <c r="A30" s="2" t="s">
        <v>40</v>
      </c>
      <c r="B30" s="2" t="s">
        <v>8</v>
      </c>
      <c r="C30" s="4">
        <v>41.364374661613425</v>
      </c>
      <c r="D30" s="2"/>
      <c r="E30" s="2">
        <v>62.9</v>
      </c>
      <c r="F30" s="2"/>
      <c r="G30" s="4">
        <f t="shared" si="0"/>
        <v>104.26437466161343</v>
      </c>
      <c r="H30" s="2">
        <v>104.3</v>
      </c>
      <c r="I30" s="2"/>
      <c r="J30" s="2">
        <v>6</v>
      </c>
    </row>
    <row r="31" spans="1:10" ht="15">
      <c r="A31" s="2" t="s">
        <v>41</v>
      </c>
      <c r="B31" s="2" t="s">
        <v>42</v>
      </c>
      <c r="C31" s="4">
        <v>24.742826204656197</v>
      </c>
      <c r="D31" s="2">
        <v>38.1</v>
      </c>
      <c r="E31" s="2"/>
      <c r="F31" s="2">
        <v>36.9</v>
      </c>
      <c r="G31" s="4">
        <f t="shared" si="0"/>
        <v>99.7428262046562</v>
      </c>
      <c r="H31" s="2">
        <v>99.7</v>
      </c>
      <c r="I31" s="2"/>
      <c r="J31" s="2">
        <v>7</v>
      </c>
    </row>
    <row r="32" spans="1:10" ht="15">
      <c r="A32" s="2" t="s">
        <v>43</v>
      </c>
      <c r="B32" s="2" t="s">
        <v>19</v>
      </c>
      <c r="C32" s="2"/>
      <c r="D32" s="2">
        <v>78.4</v>
      </c>
      <c r="E32" s="2"/>
      <c r="F32" s="2"/>
      <c r="G32" s="4">
        <f t="shared" si="0"/>
        <v>78.4</v>
      </c>
      <c r="H32" s="2">
        <v>78.4</v>
      </c>
      <c r="I32" s="2"/>
      <c r="J32" s="2">
        <v>8</v>
      </c>
    </row>
    <row r="33" spans="1:10" ht="15">
      <c r="A33" s="2" t="s">
        <v>44</v>
      </c>
      <c r="B33" s="2" t="s">
        <v>23</v>
      </c>
      <c r="C33" s="4">
        <v>66.81104493773688</v>
      </c>
      <c r="D33" s="2"/>
      <c r="E33" s="2"/>
      <c r="F33" s="2"/>
      <c r="G33" s="4">
        <f t="shared" si="0"/>
        <v>66.81104493773688</v>
      </c>
      <c r="H33" s="2">
        <v>66.8</v>
      </c>
      <c r="I33" s="2"/>
      <c r="J33" s="2">
        <v>9</v>
      </c>
    </row>
    <row r="34" spans="1:10" ht="15">
      <c r="A34" s="2" t="s">
        <v>45</v>
      </c>
      <c r="B34" s="2" t="s">
        <v>39</v>
      </c>
      <c r="C34" s="2"/>
      <c r="D34" s="2">
        <v>65.2</v>
      </c>
      <c r="E34" s="2"/>
      <c r="F34" s="2"/>
      <c r="G34" s="4">
        <f t="shared" si="0"/>
        <v>65.2</v>
      </c>
      <c r="H34" s="2">
        <v>65.2</v>
      </c>
      <c r="I34" s="2"/>
      <c r="J34" s="2">
        <v>10</v>
      </c>
    </row>
    <row r="35" spans="1:10" ht="15">
      <c r="A35" s="2" t="s">
        <v>46</v>
      </c>
      <c r="B35" s="2" t="s">
        <v>47</v>
      </c>
      <c r="C35" s="4">
        <v>55.44125609095831</v>
      </c>
      <c r="D35" s="2"/>
      <c r="E35" s="2"/>
      <c r="F35" s="2"/>
      <c r="G35" s="4">
        <f t="shared" si="0"/>
        <v>55.44125609095831</v>
      </c>
      <c r="H35" s="2">
        <v>55.4</v>
      </c>
      <c r="I35" s="2"/>
      <c r="J35" s="2">
        <v>11</v>
      </c>
    </row>
    <row r="36" spans="1:10" ht="15">
      <c r="A36" s="2" t="s">
        <v>48</v>
      </c>
      <c r="B36" s="2" t="s">
        <v>49</v>
      </c>
      <c r="C36" s="4">
        <v>50.94748240389821</v>
      </c>
      <c r="D36" s="2"/>
      <c r="E36" s="2"/>
      <c r="F36" s="2"/>
      <c r="G36" s="4">
        <f t="shared" si="0"/>
        <v>50.94748240389821</v>
      </c>
      <c r="H36" s="2">
        <v>50.9</v>
      </c>
      <c r="I36" s="2"/>
      <c r="J36" s="2">
        <v>12</v>
      </c>
    </row>
    <row r="37" spans="1:10" ht="15">
      <c r="A37" s="2" t="s">
        <v>50</v>
      </c>
      <c r="B37" s="2" t="s">
        <v>24</v>
      </c>
      <c r="C37" s="4">
        <v>41.364374661613425</v>
      </c>
      <c r="D37" s="2"/>
      <c r="E37" s="2"/>
      <c r="F37" s="2"/>
      <c r="G37" s="4">
        <f t="shared" si="0"/>
        <v>41.364374661613425</v>
      </c>
      <c r="H37" s="2">
        <v>41.4</v>
      </c>
      <c r="I37" s="2"/>
      <c r="J37" s="2">
        <v>13</v>
      </c>
    </row>
    <row r="38" spans="1:10" ht="15">
      <c r="A38" s="2" t="s">
        <v>51</v>
      </c>
      <c r="B38" s="2" t="s">
        <v>52</v>
      </c>
      <c r="C38" s="2"/>
      <c r="D38" s="2">
        <v>28.4</v>
      </c>
      <c r="E38" s="2"/>
      <c r="F38" s="2">
        <v>0</v>
      </c>
      <c r="G38" s="4">
        <f t="shared" si="0"/>
        <v>28.4</v>
      </c>
      <c r="H38" s="2">
        <v>28.4</v>
      </c>
      <c r="I38" s="2"/>
      <c r="J38" s="2">
        <v>14</v>
      </c>
    </row>
    <row r="39" spans="1:10" ht="15">
      <c r="A39" s="2" t="s">
        <v>53</v>
      </c>
      <c r="B39" s="2" t="s">
        <v>54</v>
      </c>
      <c r="C39" s="4">
        <v>13.91445587439091</v>
      </c>
      <c r="D39" s="2"/>
      <c r="E39" s="2"/>
      <c r="F39" s="2"/>
      <c r="G39" s="4">
        <f t="shared" si="0"/>
        <v>13.91445587439091</v>
      </c>
      <c r="H39" s="2">
        <v>13.9</v>
      </c>
      <c r="I39" s="2"/>
      <c r="J39" s="2">
        <v>15</v>
      </c>
    </row>
    <row r="40" spans="1:10" ht="15">
      <c r="A40" s="2" t="s">
        <v>55</v>
      </c>
      <c r="B40" s="2" t="s">
        <v>56</v>
      </c>
      <c r="C40" s="2"/>
      <c r="D40" s="2"/>
      <c r="E40" s="2">
        <v>1</v>
      </c>
      <c r="F40" s="2"/>
      <c r="G40" s="4">
        <f t="shared" si="0"/>
        <v>1</v>
      </c>
      <c r="H40" s="2">
        <v>1</v>
      </c>
      <c r="I40" s="2"/>
      <c r="J40" s="2">
        <v>16</v>
      </c>
    </row>
    <row r="41" spans="1:10" ht="15">
      <c r="A41" s="2" t="s">
        <v>57</v>
      </c>
      <c r="B41" s="2" t="s">
        <v>58</v>
      </c>
      <c r="C41" s="2"/>
      <c r="D41" s="2"/>
      <c r="E41" s="2">
        <v>1</v>
      </c>
      <c r="F41" s="2"/>
      <c r="G41" s="4">
        <f t="shared" si="0"/>
        <v>1</v>
      </c>
      <c r="H41" s="2">
        <v>1</v>
      </c>
      <c r="I41" s="2"/>
      <c r="J41" s="2">
        <v>16</v>
      </c>
    </row>
    <row r="45" spans="1:10" ht="30" customHeight="1">
      <c r="A45" s="1" t="s">
        <v>59</v>
      </c>
      <c r="C45" t="s">
        <v>26</v>
      </c>
      <c r="D45" t="s">
        <v>27</v>
      </c>
      <c r="E45" t="s">
        <v>28</v>
      </c>
      <c r="F45" t="s">
        <v>29</v>
      </c>
      <c r="G45" t="s">
        <v>30</v>
      </c>
      <c r="H45" s="5" t="s">
        <v>31</v>
      </c>
      <c r="J45" t="s">
        <v>32</v>
      </c>
    </row>
    <row r="47" spans="1:10" ht="15">
      <c r="A47" s="2" t="s">
        <v>60</v>
      </c>
      <c r="B47" s="2" t="s">
        <v>34</v>
      </c>
      <c r="C47" s="2">
        <v>90</v>
      </c>
      <c r="D47" s="2">
        <v>90</v>
      </c>
      <c r="E47" s="2">
        <v>90</v>
      </c>
      <c r="F47" s="2">
        <v>90</v>
      </c>
      <c r="G47" s="2"/>
      <c r="H47" s="2">
        <v>270</v>
      </c>
      <c r="I47" s="2"/>
      <c r="J47" s="2">
        <v>1</v>
      </c>
    </row>
    <row r="48" spans="1:10" ht="15">
      <c r="A48" s="2" t="s">
        <v>61</v>
      </c>
      <c r="B48" s="2" t="s">
        <v>62</v>
      </c>
      <c r="C48" s="2"/>
      <c r="D48" s="2">
        <v>50.1</v>
      </c>
      <c r="E48" s="2">
        <v>75</v>
      </c>
      <c r="F48" s="2">
        <v>58.2</v>
      </c>
      <c r="G48" s="2"/>
      <c r="H48" s="2">
        <f>SUM(D48:F48)</f>
        <v>183.3</v>
      </c>
      <c r="I48" s="2"/>
      <c r="J48" s="2">
        <v>2</v>
      </c>
    </row>
    <row r="49" spans="1:10" ht="15">
      <c r="A49" s="2" t="s">
        <v>63</v>
      </c>
      <c r="B49" s="2" t="s">
        <v>8</v>
      </c>
      <c r="C49" s="2">
        <v>71.3</v>
      </c>
      <c r="D49" s="2">
        <v>67.5</v>
      </c>
      <c r="E49" s="2"/>
      <c r="F49" s="2">
        <v>0</v>
      </c>
      <c r="G49" s="2"/>
      <c r="H49" s="2">
        <f>SUM(C49:F49)</f>
        <v>138.8</v>
      </c>
      <c r="I49" s="2"/>
      <c r="J49" s="2">
        <v>3</v>
      </c>
    </row>
    <row r="50" spans="1:10" ht="15">
      <c r="A50" s="2" t="s">
        <v>64</v>
      </c>
      <c r="B50" s="2" t="s">
        <v>17</v>
      </c>
      <c r="C50" s="2">
        <v>24.7</v>
      </c>
      <c r="D50" s="2"/>
      <c r="E50" s="2">
        <v>10.4</v>
      </c>
      <c r="F50" s="2">
        <v>22.5</v>
      </c>
      <c r="G50" s="2"/>
      <c r="H50" s="2">
        <f>SUM(C50:F50)</f>
        <v>57.6</v>
      </c>
      <c r="I50" s="2"/>
      <c r="J50" s="2">
        <v>4</v>
      </c>
    </row>
    <row r="51" spans="1:10" ht="15">
      <c r="A51" s="2" t="s">
        <v>65</v>
      </c>
      <c r="B51" s="2" t="s">
        <v>34</v>
      </c>
      <c r="C51" s="2"/>
      <c r="D51" s="2">
        <v>46.9</v>
      </c>
      <c r="E51" s="2"/>
      <c r="F51" s="2"/>
      <c r="G51" s="2"/>
      <c r="H51" s="2">
        <f>D51</f>
        <v>46.9</v>
      </c>
      <c r="I51" s="2"/>
      <c r="J51" s="2">
        <v>5</v>
      </c>
    </row>
    <row r="52" spans="1:10" ht="15">
      <c r="A52" s="2" t="s">
        <v>66</v>
      </c>
      <c r="B52" s="2" t="s">
        <v>67</v>
      </c>
      <c r="C52" s="2">
        <v>20.7</v>
      </c>
      <c r="D52" s="2"/>
      <c r="E52" s="2"/>
      <c r="F52" s="2"/>
      <c r="G52" s="2"/>
      <c r="H52" s="2">
        <f>C52</f>
        <v>20.7</v>
      </c>
      <c r="I52" s="2"/>
      <c r="J52" s="2">
        <v>6</v>
      </c>
    </row>
    <row r="53" spans="1:10" ht="15">
      <c r="A53" s="2" t="s">
        <v>68</v>
      </c>
      <c r="B53" s="2" t="s">
        <v>67</v>
      </c>
      <c r="C53" s="2">
        <v>1</v>
      </c>
      <c r="D53" s="2"/>
      <c r="E53" s="2"/>
      <c r="F53" s="2"/>
      <c r="G53" s="2"/>
      <c r="H53" s="2">
        <f>C53</f>
        <v>1</v>
      </c>
      <c r="I53" s="2"/>
      <c r="J53" s="2">
        <v>7</v>
      </c>
    </row>
    <row r="56" spans="1:10" ht="30" customHeight="1">
      <c r="A56" s="1" t="s">
        <v>69</v>
      </c>
      <c r="C56" t="s">
        <v>26</v>
      </c>
      <c r="D56" t="s">
        <v>27</v>
      </c>
      <c r="E56" t="s">
        <v>28</v>
      </c>
      <c r="F56" t="s">
        <v>29</v>
      </c>
      <c r="G56" t="s">
        <v>30</v>
      </c>
      <c r="H56" s="5" t="s">
        <v>31</v>
      </c>
      <c r="J56" t="s">
        <v>32</v>
      </c>
    </row>
    <row r="58" spans="1:10" ht="15">
      <c r="A58" s="2" t="s">
        <v>70</v>
      </c>
      <c r="B58" s="2" t="s">
        <v>62</v>
      </c>
      <c r="C58" s="2">
        <v>80</v>
      </c>
      <c r="D58" s="2"/>
      <c r="E58" s="2">
        <v>80</v>
      </c>
      <c r="F58" s="2">
        <v>80</v>
      </c>
      <c r="G58" s="2"/>
      <c r="H58" s="2">
        <v>240</v>
      </c>
      <c r="I58" s="2"/>
      <c r="J58" s="2">
        <v>1</v>
      </c>
    </row>
    <row r="59" spans="1:10" ht="15">
      <c r="A59" s="2" t="s">
        <v>71</v>
      </c>
      <c r="B59" s="2" t="s">
        <v>34</v>
      </c>
      <c r="C59" s="2">
        <v>66.5</v>
      </c>
      <c r="D59" s="2">
        <v>76.8</v>
      </c>
      <c r="E59" s="2">
        <v>68.8</v>
      </c>
      <c r="F59" s="2">
        <v>73.2</v>
      </c>
      <c r="G59" s="2"/>
      <c r="H59" s="2">
        <f>SUM(D59:F59)</f>
        <v>218.8</v>
      </c>
      <c r="I59" s="2"/>
      <c r="J59" s="2">
        <v>2</v>
      </c>
    </row>
    <row r="60" spans="1:10" ht="15">
      <c r="A60" s="2" t="s">
        <v>72</v>
      </c>
      <c r="B60" s="2" t="s">
        <v>34</v>
      </c>
      <c r="C60" s="2">
        <v>70.2</v>
      </c>
      <c r="D60" s="2">
        <v>70.6</v>
      </c>
      <c r="E60" s="2">
        <v>49.1</v>
      </c>
      <c r="F60" s="2">
        <v>74.1</v>
      </c>
      <c r="G60" s="2"/>
      <c r="H60" s="2">
        <f>C60+D60+F60</f>
        <v>214.9</v>
      </c>
      <c r="I60" s="2"/>
      <c r="J60" s="2">
        <v>3</v>
      </c>
    </row>
    <row r="61" spans="1:10" ht="15">
      <c r="A61" s="2" t="s">
        <v>73</v>
      </c>
      <c r="B61" s="2" t="s">
        <v>34</v>
      </c>
      <c r="C61" s="2">
        <v>75.2</v>
      </c>
      <c r="D61" s="2">
        <v>80</v>
      </c>
      <c r="E61" s="2">
        <v>54.4</v>
      </c>
      <c r="F61" s="2">
        <v>0</v>
      </c>
      <c r="G61" s="2"/>
      <c r="H61" s="2">
        <f>SUM(C61:E61)</f>
        <v>209.6</v>
      </c>
      <c r="I61" s="2"/>
      <c r="J61" s="2">
        <v>4</v>
      </c>
    </row>
    <row r="62" spans="1:10" ht="15">
      <c r="A62" s="2" t="s">
        <v>74</v>
      </c>
      <c r="B62" s="2" t="s">
        <v>62</v>
      </c>
      <c r="C62" s="2">
        <v>14.2</v>
      </c>
      <c r="D62" s="2">
        <v>66.7</v>
      </c>
      <c r="E62" s="2"/>
      <c r="F62" s="2">
        <v>50.5</v>
      </c>
      <c r="G62" s="2"/>
      <c r="H62" s="2">
        <f>SUM(C62:F62)</f>
        <v>131.4</v>
      </c>
      <c r="I62" s="2"/>
      <c r="J62" s="2">
        <v>5</v>
      </c>
    </row>
    <row r="63" spans="1:10" ht="15">
      <c r="A63" s="2" t="s">
        <v>68</v>
      </c>
      <c r="B63" s="2" t="s">
        <v>67</v>
      </c>
      <c r="C63" s="2"/>
      <c r="D63" s="2">
        <v>67.3</v>
      </c>
      <c r="E63" s="2">
        <v>61.2</v>
      </c>
      <c r="F63" s="2"/>
      <c r="G63" s="2"/>
      <c r="H63" s="2">
        <f>SUM(D63:E63)</f>
        <v>128.5</v>
      </c>
      <c r="I63" s="2"/>
      <c r="J63" s="2">
        <v>6</v>
      </c>
    </row>
    <row r="64" spans="1:10" ht="15">
      <c r="A64" s="2" t="s">
        <v>75</v>
      </c>
      <c r="B64" s="2" t="s">
        <v>76</v>
      </c>
      <c r="C64" s="2">
        <v>65.2</v>
      </c>
      <c r="D64" s="2">
        <v>24.2</v>
      </c>
      <c r="E64" s="2"/>
      <c r="F64" s="2"/>
      <c r="G64" s="2"/>
      <c r="H64" s="2">
        <f>SUM(C64:F64)</f>
        <v>89.4</v>
      </c>
      <c r="I64" s="2"/>
      <c r="J64" s="2">
        <v>7</v>
      </c>
    </row>
    <row r="65" spans="1:10" ht="15">
      <c r="A65" s="2" t="s">
        <v>77</v>
      </c>
      <c r="B65" s="2" t="s">
        <v>8</v>
      </c>
      <c r="C65" s="2"/>
      <c r="D65" s="2"/>
      <c r="E65" s="2">
        <v>79.4</v>
      </c>
      <c r="F65" s="2"/>
      <c r="G65" s="2"/>
      <c r="H65" s="2">
        <f>E65</f>
        <v>79.4</v>
      </c>
      <c r="I65" s="2"/>
      <c r="J65" s="2">
        <v>8</v>
      </c>
    </row>
    <row r="66" spans="1:10" ht="15">
      <c r="A66" s="2" t="s">
        <v>78</v>
      </c>
      <c r="B66" s="2" t="s">
        <v>34</v>
      </c>
      <c r="C66" s="2">
        <v>75.8</v>
      </c>
      <c r="D66" s="2"/>
      <c r="E66" s="2"/>
      <c r="F66" s="2"/>
      <c r="G66" s="2"/>
      <c r="H66" s="2">
        <f>C66</f>
        <v>75.8</v>
      </c>
      <c r="I66" s="2"/>
      <c r="J66" s="2">
        <v>9</v>
      </c>
    </row>
    <row r="69" spans="1:10" ht="30" customHeight="1">
      <c r="A69" s="1" t="s">
        <v>79</v>
      </c>
      <c r="C69" t="s">
        <v>26</v>
      </c>
      <c r="D69" t="s">
        <v>27</v>
      </c>
      <c r="E69" t="s">
        <v>28</v>
      </c>
      <c r="F69" t="s">
        <v>29</v>
      </c>
      <c r="G69" t="s">
        <v>30</v>
      </c>
      <c r="H69" s="5" t="s">
        <v>31</v>
      </c>
      <c r="J69" t="s">
        <v>32</v>
      </c>
    </row>
    <row r="71" spans="1:10" ht="15">
      <c r="A71" s="2" t="s">
        <v>80</v>
      </c>
      <c r="B71" s="2" t="s">
        <v>34</v>
      </c>
      <c r="C71" s="2">
        <v>70</v>
      </c>
      <c r="D71" s="2">
        <v>62.4</v>
      </c>
      <c r="E71" s="2"/>
      <c r="F71" s="2">
        <v>70</v>
      </c>
      <c r="G71" s="2"/>
      <c r="H71" s="2">
        <f>SUM(C71:F71)</f>
        <v>202.4</v>
      </c>
      <c r="I71" s="2"/>
      <c r="J71" s="2">
        <v>1</v>
      </c>
    </row>
    <row r="72" spans="1:10" ht="15">
      <c r="A72" s="2" t="s">
        <v>81</v>
      </c>
      <c r="B72" s="2" t="s">
        <v>82</v>
      </c>
      <c r="C72" s="2">
        <v>58.5</v>
      </c>
      <c r="D72" s="2">
        <v>70</v>
      </c>
      <c r="E72" s="2">
        <v>70</v>
      </c>
      <c r="F72" s="2">
        <v>49.4</v>
      </c>
      <c r="G72" s="2"/>
      <c r="H72" s="2">
        <f>SUM(C72:F72)-F72</f>
        <v>198.5</v>
      </c>
      <c r="I72" s="2"/>
      <c r="J72" s="2">
        <v>2</v>
      </c>
    </row>
    <row r="73" spans="1:10" ht="15">
      <c r="A73" s="2" t="s">
        <v>83</v>
      </c>
      <c r="B73" s="2" t="s">
        <v>54</v>
      </c>
      <c r="C73" s="2">
        <v>56.1</v>
      </c>
      <c r="D73" s="2">
        <v>57.5</v>
      </c>
      <c r="E73" s="2">
        <v>65.9</v>
      </c>
      <c r="F73" s="2">
        <v>51.4</v>
      </c>
      <c r="G73" s="2"/>
      <c r="H73" s="2">
        <f>SUM(C73:F73)-F73</f>
        <v>179.5</v>
      </c>
      <c r="I73" s="2"/>
      <c r="J73" s="2">
        <v>3</v>
      </c>
    </row>
    <row r="74" spans="1:10" ht="15">
      <c r="A74" s="2" t="s">
        <v>84</v>
      </c>
      <c r="B74" s="2" t="s">
        <v>85</v>
      </c>
      <c r="C74" s="2">
        <v>60.2</v>
      </c>
      <c r="D74" s="2">
        <v>61.3</v>
      </c>
      <c r="E74" s="2">
        <v>52.8</v>
      </c>
      <c r="F74" s="2">
        <v>51.7</v>
      </c>
      <c r="G74" s="2"/>
      <c r="H74" s="2">
        <f>SUM(C74:F74)-F74</f>
        <v>174.3</v>
      </c>
      <c r="I74" s="2"/>
      <c r="J74" s="2">
        <v>4</v>
      </c>
    </row>
    <row r="75" spans="1:10" ht="15">
      <c r="A75" s="2" t="s">
        <v>86</v>
      </c>
      <c r="B75" s="2" t="s">
        <v>34</v>
      </c>
      <c r="C75" s="2">
        <v>57</v>
      </c>
      <c r="D75" s="2">
        <v>54.6</v>
      </c>
      <c r="E75" s="2"/>
      <c r="F75" s="2">
        <v>52.2</v>
      </c>
      <c r="G75" s="2"/>
      <c r="H75" s="2">
        <f>SUM(C75:F75)</f>
        <v>163.8</v>
      </c>
      <c r="I75" s="2"/>
      <c r="J75" s="2">
        <v>5</v>
      </c>
    </row>
    <row r="76" spans="1:10" ht="15">
      <c r="A76" s="2" t="s">
        <v>87</v>
      </c>
      <c r="B76" s="2" t="s">
        <v>54</v>
      </c>
      <c r="C76" s="2">
        <v>59.5</v>
      </c>
      <c r="D76" s="2"/>
      <c r="E76" s="2">
        <v>49.1</v>
      </c>
      <c r="F76" s="2">
        <v>46.5</v>
      </c>
      <c r="G76" s="2"/>
      <c r="H76" s="2">
        <f>SUM(C76:F76)</f>
        <v>155.1</v>
      </c>
      <c r="I76" s="2"/>
      <c r="J76" s="2">
        <v>6</v>
      </c>
    </row>
    <row r="77" spans="1:10" ht="15">
      <c r="A77" s="2" t="s">
        <v>88</v>
      </c>
      <c r="B77" s="2" t="s">
        <v>85</v>
      </c>
      <c r="C77" s="2">
        <v>56.1</v>
      </c>
      <c r="D77" s="2">
        <v>45.3</v>
      </c>
      <c r="E77" s="2">
        <v>39</v>
      </c>
      <c r="F77" s="2">
        <v>48.9</v>
      </c>
      <c r="G77" s="2"/>
      <c r="H77" s="2">
        <f>SUM(C77:F77)-E77</f>
        <v>150.3</v>
      </c>
      <c r="I77" s="2"/>
      <c r="J77" s="2">
        <v>7</v>
      </c>
    </row>
    <row r="78" spans="1:10" ht="15">
      <c r="A78" s="2" t="s">
        <v>89</v>
      </c>
      <c r="B78" s="2" t="s">
        <v>85</v>
      </c>
      <c r="C78" s="2">
        <v>54.8</v>
      </c>
      <c r="D78" s="2">
        <v>53.5</v>
      </c>
      <c r="E78" s="2"/>
      <c r="F78" s="2">
        <v>39.9</v>
      </c>
      <c r="G78" s="2"/>
      <c r="H78" s="2">
        <f>SUM(C78:F78)</f>
        <v>148.2</v>
      </c>
      <c r="I78" s="2"/>
      <c r="J78" s="2">
        <v>8</v>
      </c>
    </row>
    <row r="79" spans="1:10" ht="15">
      <c r="A79" s="2" t="s">
        <v>90</v>
      </c>
      <c r="B79" s="2" t="s">
        <v>82</v>
      </c>
      <c r="C79" s="2">
        <v>65</v>
      </c>
      <c r="D79" s="2">
        <v>45.1</v>
      </c>
      <c r="E79" s="2"/>
      <c r="F79" s="2"/>
      <c r="G79" s="2"/>
      <c r="H79" s="2">
        <f>SUM(C79:F79)</f>
        <v>110.1</v>
      </c>
      <c r="I79" s="2"/>
      <c r="J79" s="2">
        <v>9</v>
      </c>
    </row>
    <row r="80" spans="1:10" ht="15">
      <c r="A80" s="2" t="s">
        <v>91</v>
      </c>
      <c r="B80" s="2" t="s">
        <v>17</v>
      </c>
      <c r="C80" s="2"/>
      <c r="D80" s="2"/>
      <c r="E80" s="2"/>
      <c r="F80" s="2">
        <v>63.6</v>
      </c>
      <c r="G80" s="2"/>
      <c r="H80" s="2">
        <f>SUM(C80:F80)</f>
        <v>63.6</v>
      </c>
      <c r="I80" s="2"/>
      <c r="J80" s="2">
        <v>10</v>
      </c>
    </row>
    <row r="81" spans="1:10" ht="15">
      <c r="A81" s="2" t="s">
        <v>75</v>
      </c>
      <c r="B81" s="2" t="s">
        <v>85</v>
      </c>
      <c r="C81" s="2"/>
      <c r="D81" s="2"/>
      <c r="E81" s="2"/>
      <c r="F81" s="2">
        <v>54.1</v>
      </c>
      <c r="G81" s="2"/>
      <c r="H81" s="2">
        <f>SUM(C81:F81)</f>
        <v>54.1</v>
      </c>
      <c r="I81" s="2"/>
      <c r="J81" s="2">
        <v>11</v>
      </c>
    </row>
    <row r="82" spans="1:10" ht="15">
      <c r="A82" s="2" t="s">
        <v>92</v>
      </c>
      <c r="B82" s="2" t="s">
        <v>8</v>
      </c>
      <c r="C82" s="2"/>
      <c r="D82" s="2"/>
      <c r="E82" s="2">
        <v>0</v>
      </c>
      <c r="F82" s="2"/>
      <c r="G82" s="2"/>
      <c r="H82" s="2">
        <f>SUM(C82:F82)</f>
        <v>0</v>
      </c>
      <c r="I82" s="2"/>
      <c r="J82" s="2">
        <v>12</v>
      </c>
    </row>
    <row r="86" spans="1:10" ht="30" customHeight="1">
      <c r="A86" s="1" t="s">
        <v>93</v>
      </c>
      <c r="C86" t="s">
        <v>26</v>
      </c>
      <c r="D86" t="s">
        <v>27</v>
      </c>
      <c r="E86" t="s">
        <v>28</v>
      </c>
      <c r="F86" t="s">
        <v>29</v>
      </c>
      <c r="G86" t="s">
        <v>30</v>
      </c>
      <c r="H86" s="5" t="s">
        <v>31</v>
      </c>
      <c r="J86" t="s">
        <v>32</v>
      </c>
    </row>
    <row r="88" spans="1:10" ht="15">
      <c r="A88" s="2" t="s">
        <v>94</v>
      </c>
      <c r="B88" s="2" t="s">
        <v>85</v>
      </c>
      <c r="C88" s="2">
        <v>49.5</v>
      </c>
      <c r="D88" s="2">
        <v>60</v>
      </c>
      <c r="E88" s="2">
        <v>60</v>
      </c>
      <c r="F88" s="2">
        <v>57.3</v>
      </c>
      <c r="G88" s="2"/>
      <c r="H88" s="2">
        <f>SUM(D88:F88)</f>
        <v>177.3</v>
      </c>
      <c r="I88" s="2"/>
      <c r="J88" s="2">
        <v>1</v>
      </c>
    </row>
    <row r="89" spans="1:10" ht="15">
      <c r="A89" s="2" t="s">
        <v>95</v>
      </c>
      <c r="B89" s="2" t="s">
        <v>85</v>
      </c>
      <c r="C89" s="2">
        <v>52.1</v>
      </c>
      <c r="D89" s="2">
        <v>47.9</v>
      </c>
      <c r="E89" s="2">
        <v>51</v>
      </c>
      <c r="F89" s="2">
        <v>23.1</v>
      </c>
      <c r="G89" s="2"/>
      <c r="H89" s="2">
        <f>SUM(C89:E89)</f>
        <v>151</v>
      </c>
      <c r="I89" s="2"/>
      <c r="J89" s="2">
        <v>2</v>
      </c>
    </row>
    <row r="90" spans="1:10" ht="15.75" customHeight="1">
      <c r="A90" s="2" t="s">
        <v>96</v>
      </c>
      <c r="B90" s="3" t="s">
        <v>14</v>
      </c>
      <c r="C90" s="2">
        <v>60</v>
      </c>
      <c r="D90" s="2"/>
      <c r="E90" s="2"/>
      <c r="F90" s="2">
        <v>60</v>
      </c>
      <c r="G90" s="2"/>
      <c r="H90" s="2">
        <v>120</v>
      </c>
      <c r="I90" s="2"/>
      <c r="J90" s="2">
        <v>3</v>
      </c>
    </row>
    <row r="91" spans="1:10" ht="15">
      <c r="A91" s="2" t="s">
        <v>97</v>
      </c>
      <c r="B91" s="2" t="s">
        <v>25</v>
      </c>
      <c r="C91" s="2">
        <v>4.1</v>
      </c>
      <c r="D91" s="2"/>
      <c r="E91" s="2"/>
      <c r="F91" s="2"/>
      <c r="G91" s="2"/>
      <c r="H91" s="2">
        <f>C91</f>
        <v>4.1</v>
      </c>
      <c r="I91" s="2"/>
      <c r="J91" s="2">
        <v>4</v>
      </c>
    </row>
    <row r="92" spans="1:10" ht="15">
      <c r="A92" s="2" t="s">
        <v>98</v>
      </c>
      <c r="B92" s="2" t="s">
        <v>8</v>
      </c>
      <c r="C92" s="2"/>
      <c r="D92" s="2"/>
      <c r="E92" s="2">
        <v>0</v>
      </c>
      <c r="F92" s="2"/>
      <c r="G92" s="2"/>
      <c r="H92" s="2">
        <v>0</v>
      </c>
      <c r="I92" s="2"/>
      <c r="J92" s="2">
        <v>5</v>
      </c>
    </row>
    <row r="95" spans="1:10" ht="30" customHeight="1">
      <c r="A95" s="1" t="s">
        <v>99</v>
      </c>
      <c r="C95" t="s">
        <v>26</v>
      </c>
      <c r="D95" t="s">
        <v>27</v>
      </c>
      <c r="E95" t="s">
        <v>28</v>
      </c>
      <c r="F95" t="s">
        <v>29</v>
      </c>
      <c r="G95" t="s">
        <v>30</v>
      </c>
      <c r="H95" s="5" t="s">
        <v>31</v>
      </c>
      <c r="J95" t="s">
        <v>32</v>
      </c>
    </row>
    <row r="97" spans="1:10" ht="15">
      <c r="A97" s="2" t="s">
        <v>100</v>
      </c>
      <c r="B97" s="2" t="s">
        <v>8</v>
      </c>
      <c r="C97" s="2">
        <v>44.8</v>
      </c>
      <c r="D97" s="2">
        <v>50</v>
      </c>
      <c r="E97" s="2">
        <v>50</v>
      </c>
      <c r="F97" s="2">
        <v>39</v>
      </c>
      <c r="G97" s="2"/>
      <c r="H97" s="2">
        <f>SUM(C97:F97)-F97</f>
        <v>144.8</v>
      </c>
      <c r="I97" s="2"/>
      <c r="J97" s="2">
        <v>1</v>
      </c>
    </row>
    <row r="98" spans="1:10" ht="15">
      <c r="A98" s="2" t="s">
        <v>101</v>
      </c>
      <c r="B98" s="2" t="s">
        <v>34</v>
      </c>
      <c r="C98" s="2">
        <v>1</v>
      </c>
      <c r="D98" s="2">
        <v>41.1</v>
      </c>
      <c r="E98" s="2">
        <v>48.5</v>
      </c>
      <c r="F98" s="2">
        <v>50</v>
      </c>
      <c r="G98" s="2"/>
      <c r="H98" s="2">
        <f>SUM(C98:F98)-C98</f>
        <v>139.6</v>
      </c>
      <c r="I98" s="2"/>
      <c r="J98" s="2">
        <v>2</v>
      </c>
    </row>
    <row r="99" spans="1:10" ht="15">
      <c r="A99" s="2" t="s">
        <v>102</v>
      </c>
      <c r="B99" s="2" t="s">
        <v>8</v>
      </c>
      <c r="C99" s="2">
        <v>45.4</v>
      </c>
      <c r="D99" s="2">
        <v>44.5</v>
      </c>
      <c r="E99" s="2"/>
      <c r="F99" s="2">
        <v>40.8</v>
      </c>
      <c r="G99" s="2"/>
      <c r="H99" s="2">
        <f aca="true" t="shared" si="1" ref="H99:H115">SUM(C99:F99)</f>
        <v>130.7</v>
      </c>
      <c r="I99" s="2"/>
      <c r="J99" s="2">
        <v>3</v>
      </c>
    </row>
    <row r="100" spans="1:10" ht="15">
      <c r="A100" s="2" t="s">
        <v>103</v>
      </c>
      <c r="B100" s="2" t="s">
        <v>22</v>
      </c>
      <c r="C100" s="2">
        <v>36.7</v>
      </c>
      <c r="D100" s="2"/>
      <c r="E100" s="2">
        <v>49.8</v>
      </c>
      <c r="F100" s="2">
        <v>32.2</v>
      </c>
      <c r="G100" s="2"/>
      <c r="H100" s="2">
        <f t="shared" si="1"/>
        <v>118.7</v>
      </c>
      <c r="I100" s="2"/>
      <c r="J100" s="2">
        <v>4</v>
      </c>
    </row>
    <row r="101" spans="1:10" ht="15.75" customHeight="1">
      <c r="A101" s="3" t="s">
        <v>104</v>
      </c>
      <c r="B101" s="2" t="s">
        <v>17</v>
      </c>
      <c r="C101" s="2">
        <v>50</v>
      </c>
      <c r="D101" s="2"/>
      <c r="E101" s="2"/>
      <c r="F101" s="2">
        <v>17.3</v>
      </c>
      <c r="G101" s="2"/>
      <c r="H101" s="2">
        <f t="shared" si="1"/>
        <v>67.3</v>
      </c>
      <c r="I101" s="2"/>
      <c r="J101" s="2">
        <v>5</v>
      </c>
    </row>
    <row r="102" spans="1:10" ht="15">
      <c r="A102" s="2" t="s">
        <v>105</v>
      </c>
      <c r="B102" s="2" t="s">
        <v>8</v>
      </c>
      <c r="C102" s="2"/>
      <c r="D102" s="2"/>
      <c r="E102" s="2">
        <v>46.5</v>
      </c>
      <c r="F102" s="2"/>
      <c r="G102" s="2"/>
      <c r="H102" s="2">
        <f t="shared" si="1"/>
        <v>46.5</v>
      </c>
      <c r="I102" s="2"/>
      <c r="J102" s="2">
        <v>6</v>
      </c>
    </row>
    <row r="103" spans="1:10" ht="15">
      <c r="A103" s="2" t="s">
        <v>106</v>
      </c>
      <c r="B103" s="2" t="s">
        <v>107</v>
      </c>
      <c r="C103" s="2"/>
      <c r="D103" s="2">
        <v>46.3</v>
      </c>
      <c r="E103" s="2"/>
      <c r="F103" s="2"/>
      <c r="G103" s="2"/>
      <c r="H103" s="2">
        <f t="shared" si="1"/>
        <v>46.3</v>
      </c>
      <c r="I103" s="2"/>
      <c r="J103" s="2">
        <v>7</v>
      </c>
    </row>
    <row r="104" spans="1:10" ht="15">
      <c r="A104" s="2" t="s">
        <v>108</v>
      </c>
      <c r="B104" s="2" t="s">
        <v>8</v>
      </c>
      <c r="C104" s="2"/>
      <c r="D104" s="2"/>
      <c r="E104" s="2">
        <v>42.2</v>
      </c>
      <c r="F104" s="2"/>
      <c r="G104" s="2"/>
      <c r="H104" s="2">
        <f t="shared" si="1"/>
        <v>42.2</v>
      </c>
      <c r="I104" s="2"/>
      <c r="J104" s="2">
        <v>8</v>
      </c>
    </row>
    <row r="105" spans="1:10" ht="15">
      <c r="A105" s="2" t="s">
        <v>109</v>
      </c>
      <c r="B105" s="2" t="s">
        <v>8</v>
      </c>
      <c r="C105" s="2"/>
      <c r="D105" s="2"/>
      <c r="E105" s="2">
        <v>42</v>
      </c>
      <c r="F105" s="2"/>
      <c r="G105" s="2"/>
      <c r="H105" s="2">
        <f t="shared" si="1"/>
        <v>42</v>
      </c>
      <c r="I105" s="2"/>
      <c r="J105" s="2">
        <v>9</v>
      </c>
    </row>
    <row r="106" spans="1:10" ht="15">
      <c r="A106" s="2" t="s">
        <v>110</v>
      </c>
      <c r="B106" s="2" t="s">
        <v>17</v>
      </c>
      <c r="C106" s="2"/>
      <c r="D106" s="2"/>
      <c r="E106" s="2"/>
      <c r="F106" s="2">
        <v>37.8</v>
      </c>
      <c r="G106" s="2"/>
      <c r="H106" s="2">
        <f t="shared" si="1"/>
        <v>37.8</v>
      </c>
      <c r="I106" s="2"/>
      <c r="J106" s="2">
        <v>10</v>
      </c>
    </row>
    <row r="107" spans="1:10" ht="15">
      <c r="A107" s="2" t="s">
        <v>111</v>
      </c>
      <c r="B107" s="2" t="s">
        <v>17</v>
      </c>
      <c r="C107" s="2"/>
      <c r="D107" s="2"/>
      <c r="E107" s="2">
        <v>24.4</v>
      </c>
      <c r="F107" s="2">
        <v>7.1</v>
      </c>
      <c r="G107" s="2"/>
      <c r="H107" s="2">
        <f t="shared" si="1"/>
        <v>31.5</v>
      </c>
      <c r="I107" s="2"/>
      <c r="J107" s="2">
        <v>11</v>
      </c>
    </row>
    <row r="108" spans="1:10" ht="15">
      <c r="A108" s="2" t="s">
        <v>112</v>
      </c>
      <c r="B108" s="2" t="s">
        <v>8</v>
      </c>
      <c r="C108" s="2"/>
      <c r="D108" s="2"/>
      <c r="E108" s="2">
        <v>23.8</v>
      </c>
      <c r="F108" s="2"/>
      <c r="G108" s="2"/>
      <c r="H108" s="2">
        <f t="shared" si="1"/>
        <v>23.8</v>
      </c>
      <c r="I108" s="2"/>
      <c r="J108" s="2">
        <v>12</v>
      </c>
    </row>
    <row r="109" spans="1:10" ht="15">
      <c r="A109" s="2" t="s">
        <v>113</v>
      </c>
      <c r="B109" s="2" t="s">
        <v>8</v>
      </c>
      <c r="C109" s="2"/>
      <c r="D109" s="2"/>
      <c r="E109" s="2">
        <v>13.1</v>
      </c>
      <c r="F109" s="2"/>
      <c r="G109" s="2"/>
      <c r="H109" s="2">
        <f t="shared" si="1"/>
        <v>13.1</v>
      </c>
      <c r="I109" s="2"/>
      <c r="J109" s="2">
        <v>13</v>
      </c>
    </row>
    <row r="110" spans="1:10" ht="15">
      <c r="A110" s="2" t="s">
        <v>114</v>
      </c>
      <c r="B110" s="2" t="s">
        <v>8</v>
      </c>
      <c r="C110" s="2"/>
      <c r="D110" s="2"/>
      <c r="E110" s="2">
        <v>1.4</v>
      </c>
      <c r="F110" s="2">
        <v>9.3</v>
      </c>
      <c r="G110" s="2"/>
      <c r="H110" s="2">
        <f t="shared" si="1"/>
        <v>10.700000000000001</v>
      </c>
      <c r="I110" s="2"/>
      <c r="J110" s="2">
        <v>14</v>
      </c>
    </row>
    <row r="111" spans="1:10" ht="15">
      <c r="A111" s="2" t="s">
        <v>115</v>
      </c>
      <c r="B111" s="2" t="s">
        <v>116</v>
      </c>
      <c r="C111" s="2"/>
      <c r="D111" s="2"/>
      <c r="E111" s="2">
        <v>8.9</v>
      </c>
      <c r="F111" s="2"/>
      <c r="G111" s="2"/>
      <c r="H111" s="2">
        <f t="shared" si="1"/>
        <v>8.9</v>
      </c>
      <c r="I111" s="2"/>
      <c r="J111" s="2">
        <v>15</v>
      </c>
    </row>
    <row r="112" spans="1:10" ht="15">
      <c r="A112" s="2" t="s">
        <v>117</v>
      </c>
      <c r="B112" s="2" t="s">
        <v>8</v>
      </c>
      <c r="C112" s="2"/>
      <c r="D112" s="2"/>
      <c r="E112" s="2">
        <v>8.8</v>
      </c>
      <c r="F112" s="2"/>
      <c r="G112" s="2"/>
      <c r="H112" s="2">
        <f t="shared" si="1"/>
        <v>8.8</v>
      </c>
      <c r="I112" s="2"/>
      <c r="J112" s="2">
        <v>16</v>
      </c>
    </row>
    <row r="113" spans="1:10" ht="15">
      <c r="A113" s="2" t="s">
        <v>118</v>
      </c>
      <c r="B113" s="2" t="s">
        <v>8</v>
      </c>
      <c r="C113" s="2">
        <v>8.1</v>
      </c>
      <c r="D113" s="2"/>
      <c r="E113" s="2"/>
      <c r="F113" s="2"/>
      <c r="G113" s="2"/>
      <c r="H113" s="2">
        <f t="shared" si="1"/>
        <v>8.1</v>
      </c>
      <c r="I113" s="2"/>
      <c r="J113" s="2">
        <v>17</v>
      </c>
    </row>
    <row r="114" spans="1:10" ht="15">
      <c r="A114" s="2" t="s">
        <v>119</v>
      </c>
      <c r="B114" s="2" t="s">
        <v>8</v>
      </c>
      <c r="C114" s="2">
        <v>4.8</v>
      </c>
      <c r="D114" s="2"/>
      <c r="E114" s="2"/>
      <c r="F114" s="2"/>
      <c r="G114" s="2"/>
      <c r="H114" s="2">
        <f t="shared" si="1"/>
        <v>4.8</v>
      </c>
      <c r="I114" s="2"/>
      <c r="J114" s="2">
        <v>18</v>
      </c>
    </row>
    <row r="115" spans="1:10" ht="15">
      <c r="A115" s="2" t="s">
        <v>120</v>
      </c>
      <c r="B115" s="2" t="s">
        <v>8</v>
      </c>
      <c r="C115" s="2"/>
      <c r="D115" s="2"/>
      <c r="E115" s="2">
        <v>1</v>
      </c>
      <c r="F115" s="2">
        <v>1</v>
      </c>
      <c r="G115" s="2"/>
      <c r="H115" s="2">
        <f t="shared" si="1"/>
        <v>2</v>
      </c>
      <c r="I115" s="2"/>
      <c r="J115" s="2">
        <v>19</v>
      </c>
    </row>
    <row r="119" spans="1:10" ht="30" customHeight="1">
      <c r="A119" s="1" t="s">
        <v>121</v>
      </c>
      <c r="C119" t="s">
        <v>26</v>
      </c>
      <c r="D119" t="s">
        <v>27</v>
      </c>
      <c r="E119" t="s">
        <v>28</v>
      </c>
      <c r="F119" t="s">
        <v>29</v>
      </c>
      <c r="G119" t="s">
        <v>30</v>
      </c>
      <c r="H119" s="5" t="s">
        <v>31</v>
      </c>
      <c r="J119" t="s">
        <v>32</v>
      </c>
    </row>
    <row r="121" spans="1:10" ht="15.75" customHeight="1">
      <c r="A121" s="3" t="s">
        <v>122</v>
      </c>
      <c r="B121" s="2" t="s">
        <v>14</v>
      </c>
      <c r="C121" s="2">
        <v>100</v>
      </c>
      <c r="D121" s="2">
        <v>100</v>
      </c>
      <c r="E121" s="2"/>
      <c r="F121" s="2">
        <v>82.7</v>
      </c>
      <c r="G121" s="2"/>
      <c r="H121" s="2">
        <f aca="true" t="shared" si="2" ref="H121:H129">SUM(C121:F121)</f>
        <v>282.7</v>
      </c>
      <c r="I121" s="2"/>
      <c r="J121" s="2">
        <v>1</v>
      </c>
    </row>
    <row r="122" spans="1:10" ht="15">
      <c r="A122" s="2" t="s">
        <v>123</v>
      </c>
      <c r="B122" s="2" t="s">
        <v>124</v>
      </c>
      <c r="C122" s="2">
        <v>65.3</v>
      </c>
      <c r="D122" s="2">
        <v>66.2</v>
      </c>
      <c r="E122" s="2">
        <v>70.4</v>
      </c>
      <c r="F122" s="2"/>
      <c r="G122" s="2"/>
      <c r="H122" s="2">
        <f t="shared" si="2"/>
        <v>201.9</v>
      </c>
      <c r="I122" s="2"/>
      <c r="J122" s="2">
        <v>2</v>
      </c>
    </row>
    <row r="123" spans="1:10" ht="15">
      <c r="A123" s="2" t="s">
        <v>125</v>
      </c>
      <c r="B123" s="2" t="s">
        <v>19</v>
      </c>
      <c r="C123" s="2"/>
      <c r="D123" s="2"/>
      <c r="E123" s="2">
        <v>100</v>
      </c>
      <c r="F123" s="2">
        <v>100</v>
      </c>
      <c r="G123" s="2"/>
      <c r="H123" s="2">
        <f t="shared" si="2"/>
        <v>200</v>
      </c>
      <c r="I123" s="2"/>
      <c r="J123" s="2">
        <v>3</v>
      </c>
    </row>
    <row r="124" spans="1:10" ht="15">
      <c r="A124" s="2" t="s">
        <v>126</v>
      </c>
      <c r="B124" s="2" t="s">
        <v>127</v>
      </c>
      <c r="C124" s="2">
        <v>89.8</v>
      </c>
      <c r="D124" s="2"/>
      <c r="E124" s="2"/>
      <c r="F124" s="2"/>
      <c r="G124" s="2"/>
      <c r="H124" s="2">
        <f t="shared" si="2"/>
        <v>89.8</v>
      </c>
      <c r="I124" s="2"/>
      <c r="J124" s="2">
        <v>4</v>
      </c>
    </row>
    <row r="125" spans="1:10" ht="15">
      <c r="A125" s="2" t="s">
        <v>128</v>
      </c>
      <c r="B125" s="2" t="s">
        <v>124</v>
      </c>
      <c r="C125" s="2">
        <v>32.7</v>
      </c>
      <c r="D125" s="2">
        <v>33.5</v>
      </c>
      <c r="E125" s="2"/>
      <c r="F125" s="2"/>
      <c r="G125" s="2"/>
      <c r="H125" s="2">
        <f t="shared" si="2"/>
        <v>66.2</v>
      </c>
      <c r="I125" s="2"/>
      <c r="J125" s="2">
        <v>5</v>
      </c>
    </row>
    <row r="126" spans="1:10" ht="15">
      <c r="A126" s="2" t="s">
        <v>129</v>
      </c>
      <c r="B126" s="2" t="s">
        <v>14</v>
      </c>
      <c r="C126" s="2">
        <v>59.1</v>
      </c>
      <c r="D126" s="2"/>
      <c r="E126" s="2"/>
      <c r="F126" s="2"/>
      <c r="G126" s="2"/>
      <c r="H126" s="2">
        <f t="shared" si="2"/>
        <v>59.1</v>
      </c>
      <c r="I126" s="2"/>
      <c r="J126" s="2">
        <v>6</v>
      </c>
    </row>
    <row r="127" spans="1:10" ht="15">
      <c r="A127" s="2" t="s">
        <v>130</v>
      </c>
      <c r="B127" s="2" t="s">
        <v>56</v>
      </c>
      <c r="C127" s="2">
        <v>1</v>
      </c>
      <c r="D127" s="2"/>
      <c r="E127" s="2">
        <v>41</v>
      </c>
      <c r="F127" s="2"/>
      <c r="G127" s="2"/>
      <c r="H127" s="2">
        <f t="shared" si="2"/>
        <v>42</v>
      </c>
      <c r="I127" s="2"/>
      <c r="J127" s="2">
        <v>7</v>
      </c>
    </row>
    <row r="128" spans="1:10" ht="15">
      <c r="A128" s="2" t="s">
        <v>131</v>
      </c>
      <c r="B128" s="2" t="s">
        <v>56</v>
      </c>
      <c r="C128" s="2">
        <v>30.2</v>
      </c>
      <c r="D128" s="2"/>
      <c r="E128" s="2"/>
      <c r="F128" s="2"/>
      <c r="G128" s="2"/>
      <c r="H128" s="2">
        <f t="shared" si="2"/>
        <v>30.2</v>
      </c>
      <c r="I128" s="2"/>
      <c r="J128" s="2">
        <v>8</v>
      </c>
    </row>
    <row r="129" spans="1:10" ht="15">
      <c r="A129" s="2" t="s">
        <v>132</v>
      </c>
      <c r="B129" s="2" t="s">
        <v>56</v>
      </c>
      <c r="C129" s="2"/>
      <c r="D129" s="2"/>
      <c r="E129" s="2">
        <v>1</v>
      </c>
      <c r="F129" s="2"/>
      <c r="G129" s="2"/>
      <c r="H129" s="2">
        <f t="shared" si="2"/>
        <v>1</v>
      </c>
      <c r="I129" s="2"/>
      <c r="J129" s="2">
        <v>9</v>
      </c>
    </row>
    <row r="133" spans="1:10" ht="30" customHeight="1">
      <c r="A133" s="1" t="s">
        <v>133</v>
      </c>
      <c r="C133" t="s">
        <v>26</v>
      </c>
      <c r="D133" t="s">
        <v>27</v>
      </c>
      <c r="E133" t="s">
        <v>28</v>
      </c>
      <c r="F133" t="s">
        <v>29</v>
      </c>
      <c r="G133" t="s">
        <v>30</v>
      </c>
      <c r="H133" s="5" t="s">
        <v>31</v>
      </c>
      <c r="J133" t="s">
        <v>32</v>
      </c>
    </row>
    <row r="135" spans="1:10" ht="15">
      <c r="A135" s="2" t="s">
        <v>134</v>
      </c>
      <c r="B135" s="2" t="s">
        <v>47</v>
      </c>
      <c r="C135" s="2">
        <v>88.4</v>
      </c>
      <c r="D135" s="2"/>
      <c r="E135" s="2">
        <v>90</v>
      </c>
      <c r="F135" s="2">
        <v>81.7</v>
      </c>
      <c r="G135" s="2"/>
      <c r="H135" s="2">
        <f>SUM(C135:F135)</f>
        <v>260.1</v>
      </c>
      <c r="I135" s="2"/>
      <c r="J135" s="2">
        <v>1</v>
      </c>
    </row>
    <row r="136" spans="1:10" ht="15.75" customHeight="1">
      <c r="A136" s="3" t="s">
        <v>135</v>
      </c>
      <c r="B136" s="2" t="s">
        <v>136</v>
      </c>
      <c r="C136" s="2">
        <v>90</v>
      </c>
      <c r="D136" s="2">
        <v>90</v>
      </c>
      <c r="E136" s="2">
        <v>64</v>
      </c>
      <c r="F136" s="2">
        <v>79.1</v>
      </c>
      <c r="G136" s="2"/>
      <c r="H136" s="2">
        <f>SUM(C136:F136)-E136</f>
        <v>259.1</v>
      </c>
      <c r="I136" s="2"/>
      <c r="J136" s="2">
        <v>2</v>
      </c>
    </row>
    <row r="137" spans="1:10" ht="15">
      <c r="A137" s="2" t="s">
        <v>137</v>
      </c>
      <c r="B137" s="2" t="s">
        <v>49</v>
      </c>
      <c r="C137" s="2">
        <v>85.1</v>
      </c>
      <c r="D137" s="2"/>
      <c r="E137" s="2">
        <v>82.6</v>
      </c>
      <c r="F137" s="2">
        <v>90</v>
      </c>
      <c r="G137" s="2"/>
      <c r="H137" s="2">
        <f>SUM(C137:F137)</f>
        <v>257.7</v>
      </c>
      <c r="I137" s="2"/>
      <c r="J137" s="2">
        <v>3</v>
      </c>
    </row>
    <row r="138" spans="1:10" ht="15">
      <c r="A138" s="2" t="s">
        <v>138</v>
      </c>
      <c r="B138" s="2" t="s">
        <v>49</v>
      </c>
      <c r="C138" s="2">
        <v>42.9</v>
      </c>
      <c r="D138" s="2">
        <v>68.3</v>
      </c>
      <c r="E138" s="2">
        <v>48.8</v>
      </c>
      <c r="F138" s="2">
        <v>48.8</v>
      </c>
      <c r="G138" s="2"/>
      <c r="H138" s="2">
        <f>SUM(C138:F138)-C138</f>
        <v>165.9</v>
      </c>
      <c r="I138" s="2"/>
      <c r="J138" s="2">
        <v>4</v>
      </c>
    </row>
    <row r="139" spans="1:10" ht="15">
      <c r="A139" s="2" t="s">
        <v>139</v>
      </c>
      <c r="B139" s="2" t="s">
        <v>54</v>
      </c>
      <c r="C139" s="2">
        <v>31.6</v>
      </c>
      <c r="D139" s="2">
        <v>67.2</v>
      </c>
      <c r="E139" s="2">
        <v>0</v>
      </c>
      <c r="F139" s="2">
        <v>37.6</v>
      </c>
      <c r="G139" s="2"/>
      <c r="H139" s="2">
        <f>SUM(C139:F139)</f>
        <v>136.4</v>
      </c>
      <c r="I139" s="2"/>
      <c r="J139" s="2">
        <v>5</v>
      </c>
    </row>
    <row r="140" spans="1:10" ht="15">
      <c r="A140" s="2" t="s">
        <v>140</v>
      </c>
      <c r="B140" s="2" t="s">
        <v>54</v>
      </c>
      <c r="C140" s="2"/>
      <c r="D140" s="2">
        <v>41.8</v>
      </c>
      <c r="E140" s="2">
        <v>41.7</v>
      </c>
      <c r="F140" s="2">
        <v>1</v>
      </c>
      <c r="G140" s="2"/>
      <c r="H140" s="2">
        <f>SUM(C140:F140)</f>
        <v>84.5</v>
      </c>
      <c r="I140" s="2"/>
      <c r="J140" s="2">
        <v>6</v>
      </c>
    </row>
    <row r="141" spans="1:10" ht="15">
      <c r="A141" s="2" t="s">
        <v>141</v>
      </c>
      <c r="B141" s="2" t="s">
        <v>142</v>
      </c>
      <c r="C141" s="2">
        <v>0</v>
      </c>
      <c r="D141" s="2"/>
      <c r="E141" s="2">
        <v>21.9</v>
      </c>
      <c r="F141" s="2"/>
      <c r="G141" s="2"/>
      <c r="H141" s="2">
        <f>SUM(C141:F141)</f>
        <v>21.9</v>
      </c>
      <c r="I141" s="2"/>
      <c r="J141" s="2">
        <v>7</v>
      </c>
    </row>
    <row r="144" spans="1:10" ht="30" customHeight="1">
      <c r="A144" s="1" t="s">
        <v>143</v>
      </c>
      <c r="C144" t="s">
        <v>26</v>
      </c>
      <c r="D144" t="s">
        <v>27</v>
      </c>
      <c r="E144" t="s">
        <v>28</v>
      </c>
      <c r="F144" t="s">
        <v>29</v>
      </c>
      <c r="G144" t="s">
        <v>30</v>
      </c>
      <c r="H144" s="5" t="s">
        <v>31</v>
      </c>
      <c r="J144" t="s">
        <v>32</v>
      </c>
    </row>
    <row r="146" spans="1:10" ht="15.75" customHeight="1">
      <c r="A146" s="3" t="s">
        <v>144</v>
      </c>
      <c r="B146" s="2" t="s">
        <v>34</v>
      </c>
      <c r="C146" s="2">
        <v>80</v>
      </c>
      <c r="D146" s="2">
        <v>80</v>
      </c>
      <c r="E146" s="2">
        <v>80</v>
      </c>
      <c r="F146" s="2">
        <v>74</v>
      </c>
      <c r="G146" s="2"/>
      <c r="H146" s="2">
        <f>SUM(C146:F146)-F146</f>
        <v>240</v>
      </c>
      <c r="I146" s="2"/>
      <c r="J146" s="2">
        <v>1</v>
      </c>
    </row>
    <row r="147" spans="1:10" ht="15">
      <c r="A147" s="2" t="s">
        <v>145</v>
      </c>
      <c r="B147" s="2" t="s">
        <v>34</v>
      </c>
      <c r="C147" s="2">
        <v>72.3</v>
      </c>
      <c r="D147" s="2">
        <v>77.3</v>
      </c>
      <c r="E147" s="2"/>
      <c r="F147" s="2">
        <v>80</v>
      </c>
      <c r="G147" s="2"/>
      <c r="H147" s="2">
        <f>SUM(C147:F147)</f>
        <v>229.6</v>
      </c>
      <c r="I147" s="2"/>
      <c r="J147" s="2">
        <v>2</v>
      </c>
    </row>
    <row r="148" spans="1:10" ht="15">
      <c r="A148" s="2" t="s">
        <v>146</v>
      </c>
      <c r="B148" s="2" t="s">
        <v>34</v>
      </c>
      <c r="C148" s="2">
        <v>42</v>
      </c>
      <c r="D148" s="2">
        <v>63.3</v>
      </c>
      <c r="E148" s="2"/>
      <c r="F148" s="2">
        <v>25.7</v>
      </c>
      <c r="G148" s="2"/>
      <c r="H148" s="2">
        <f>SUM(C148:F148)</f>
        <v>131</v>
      </c>
      <c r="I148" s="2"/>
      <c r="J148" s="2">
        <v>3</v>
      </c>
    </row>
    <row r="149" spans="1:10" ht="15">
      <c r="A149" s="2" t="s">
        <v>147</v>
      </c>
      <c r="B149" s="2" t="s">
        <v>34</v>
      </c>
      <c r="C149" s="2">
        <v>34.9</v>
      </c>
      <c r="D149" s="2"/>
      <c r="E149" s="2">
        <v>62</v>
      </c>
      <c r="F149" s="2">
        <v>33.1</v>
      </c>
      <c r="G149" s="2"/>
      <c r="H149" s="2">
        <f>SUM(C149:F149)</f>
        <v>130</v>
      </c>
      <c r="I149" s="2"/>
      <c r="J149" s="2">
        <v>4</v>
      </c>
    </row>
    <row r="150" spans="1:10" ht="15">
      <c r="A150" s="2" t="s">
        <v>148</v>
      </c>
      <c r="B150" s="2" t="s">
        <v>8</v>
      </c>
      <c r="C150" s="2"/>
      <c r="D150" s="2"/>
      <c r="E150" s="2">
        <v>35.6</v>
      </c>
      <c r="F150" s="2"/>
      <c r="G150" s="2"/>
      <c r="H150" s="2">
        <f>SUM(C150:F150)</f>
        <v>35.6</v>
      </c>
      <c r="I150" s="2"/>
      <c r="J150" s="2">
        <v>5</v>
      </c>
    </row>
    <row r="151" spans="1:10" ht="15">
      <c r="A151" s="2" t="s">
        <v>149</v>
      </c>
      <c r="B151" s="2" t="s">
        <v>76</v>
      </c>
      <c r="C151" s="2"/>
      <c r="D151" s="2"/>
      <c r="E151" s="2"/>
      <c r="F151" s="2">
        <v>8.1</v>
      </c>
      <c r="G151" s="2"/>
      <c r="H151" s="2">
        <f>SUM(C151:F151)</f>
        <v>8.1</v>
      </c>
      <c r="I151" s="2"/>
      <c r="J151" s="2">
        <v>6</v>
      </c>
    </row>
    <row r="154" spans="1:10" ht="30" customHeight="1">
      <c r="A154" s="1" t="s">
        <v>150</v>
      </c>
      <c r="C154" t="s">
        <v>26</v>
      </c>
      <c r="D154" t="s">
        <v>27</v>
      </c>
      <c r="E154" t="s">
        <v>28</v>
      </c>
      <c r="F154" t="s">
        <v>29</v>
      </c>
      <c r="G154" t="s">
        <v>30</v>
      </c>
      <c r="H154" s="5" t="s">
        <v>31</v>
      </c>
      <c r="J154" t="s">
        <v>32</v>
      </c>
    </row>
    <row r="156" spans="1:10" ht="15.75" customHeight="1">
      <c r="A156" s="3" t="s">
        <v>151</v>
      </c>
      <c r="B156" s="2" t="s">
        <v>21</v>
      </c>
      <c r="C156" s="2">
        <v>70</v>
      </c>
      <c r="D156" s="2"/>
      <c r="E156" s="2">
        <v>68.4</v>
      </c>
      <c r="F156" s="2">
        <v>70</v>
      </c>
      <c r="G156" s="2"/>
      <c r="H156" s="2">
        <f>SUM(C156:F156)</f>
        <v>208.4</v>
      </c>
      <c r="I156" s="2"/>
      <c r="J156" s="2">
        <v>1</v>
      </c>
    </row>
    <row r="157" spans="1:10" ht="15">
      <c r="A157" s="2" t="s">
        <v>152</v>
      </c>
      <c r="B157" s="2" t="s">
        <v>85</v>
      </c>
      <c r="C157" s="2">
        <v>38.5</v>
      </c>
      <c r="D157" s="2">
        <v>70</v>
      </c>
      <c r="E157" s="2">
        <v>70</v>
      </c>
      <c r="F157" s="2">
        <v>55.2</v>
      </c>
      <c r="G157" s="2"/>
      <c r="H157" s="2">
        <f>SUM(C157:F157)-C157</f>
        <v>195.2</v>
      </c>
      <c r="I157" s="2"/>
      <c r="J157" s="2">
        <v>2</v>
      </c>
    </row>
    <row r="158" spans="1:10" ht="15">
      <c r="A158" s="2" t="s">
        <v>153</v>
      </c>
      <c r="B158" s="2" t="s">
        <v>34</v>
      </c>
      <c r="C158" s="2">
        <v>47.6</v>
      </c>
      <c r="D158" s="2"/>
      <c r="E158" s="2"/>
      <c r="F158" s="2">
        <v>42.2</v>
      </c>
      <c r="G158" s="2"/>
      <c r="H158" s="2">
        <f>SUM(C158:F158)</f>
        <v>89.80000000000001</v>
      </c>
      <c r="I158" s="2"/>
      <c r="J158" s="2">
        <v>3</v>
      </c>
    </row>
    <row r="159" spans="1:10" ht="15">
      <c r="A159" s="2" t="s">
        <v>154</v>
      </c>
      <c r="B159" s="2" t="s">
        <v>14</v>
      </c>
      <c r="C159" s="2">
        <v>35.9</v>
      </c>
      <c r="D159" s="2">
        <v>31.8</v>
      </c>
      <c r="E159" s="2"/>
      <c r="F159" s="2"/>
      <c r="G159" s="2"/>
      <c r="H159" s="2">
        <f>SUM(C159:F159)</f>
        <v>67.7</v>
      </c>
      <c r="I159" s="2"/>
      <c r="J159" s="2">
        <v>4</v>
      </c>
    </row>
    <row r="160" spans="1:10" ht="15">
      <c r="A160" s="2" t="s">
        <v>155</v>
      </c>
      <c r="B160" s="2" t="s">
        <v>8</v>
      </c>
      <c r="C160" s="2">
        <v>1</v>
      </c>
      <c r="D160" s="2"/>
      <c r="E160" s="2">
        <v>63.9</v>
      </c>
      <c r="F160" s="2"/>
      <c r="G160" s="2"/>
      <c r="H160" s="2">
        <f>SUM(C160:F160)</f>
        <v>64.9</v>
      </c>
      <c r="I160" s="2"/>
      <c r="J160" s="2">
        <v>5</v>
      </c>
    </row>
    <row r="163" spans="1:10" ht="30" customHeight="1">
      <c r="A163" s="1" t="s">
        <v>156</v>
      </c>
      <c r="C163" t="s">
        <v>26</v>
      </c>
      <c r="D163" t="s">
        <v>27</v>
      </c>
      <c r="E163" t="s">
        <v>28</v>
      </c>
      <c r="F163" t="s">
        <v>29</v>
      </c>
      <c r="G163" t="s">
        <v>30</v>
      </c>
      <c r="H163" s="5" t="s">
        <v>31</v>
      </c>
      <c r="J163" t="s">
        <v>32</v>
      </c>
    </row>
    <row r="165" spans="1:10" ht="15">
      <c r="A165" s="2" t="s">
        <v>157</v>
      </c>
      <c r="B165" s="2" t="s">
        <v>8</v>
      </c>
      <c r="C165" s="2">
        <v>58.5</v>
      </c>
      <c r="D165" s="2">
        <v>60</v>
      </c>
      <c r="E165" s="2">
        <v>60</v>
      </c>
      <c r="F165" s="2">
        <v>60</v>
      </c>
      <c r="G165" s="2"/>
      <c r="H165" s="2">
        <f>SUM(C165:F165)-C165</f>
        <v>180</v>
      </c>
      <c r="I165" s="2"/>
      <c r="J165" s="2">
        <v>1</v>
      </c>
    </row>
    <row r="166" spans="1:10" ht="15.75" customHeight="1">
      <c r="A166" s="3" t="s">
        <v>158</v>
      </c>
      <c r="B166" s="2" t="s">
        <v>8</v>
      </c>
      <c r="C166" s="2">
        <v>60</v>
      </c>
      <c r="D166" s="2"/>
      <c r="E166" s="2">
        <v>42</v>
      </c>
      <c r="F166" s="2"/>
      <c r="G166" s="2"/>
      <c r="H166" s="2">
        <f>SUM(C166:F166)</f>
        <v>102</v>
      </c>
      <c r="I166" s="2"/>
      <c r="J166" s="2">
        <v>2</v>
      </c>
    </row>
    <row r="167" spans="1:10" ht="15">
      <c r="A167" s="2" t="s">
        <v>159</v>
      </c>
      <c r="B167" s="2" t="s">
        <v>85</v>
      </c>
      <c r="C167" s="2">
        <v>36.6</v>
      </c>
      <c r="D167" s="2">
        <v>16.1</v>
      </c>
      <c r="E167" s="2">
        <v>2.9</v>
      </c>
      <c r="F167" s="2">
        <v>1</v>
      </c>
      <c r="G167" s="2"/>
      <c r="H167" s="2">
        <f>SUM(C167:F167)-F167</f>
        <v>55.6</v>
      </c>
      <c r="I167" s="2"/>
      <c r="J167" s="2">
        <v>3</v>
      </c>
    </row>
    <row r="168" spans="1:10" ht="15">
      <c r="A168" s="2" t="s">
        <v>160</v>
      </c>
      <c r="B168" s="2" t="s">
        <v>8</v>
      </c>
      <c r="C168" s="2"/>
      <c r="D168" s="2"/>
      <c r="E168" s="2">
        <v>1</v>
      </c>
      <c r="F168" s="2"/>
      <c r="G168" s="2"/>
      <c r="H168" s="2">
        <f>SUM(C168:F168)</f>
        <v>1</v>
      </c>
      <c r="I168" s="2"/>
      <c r="J168" s="2">
        <v>4</v>
      </c>
    </row>
    <row r="172" spans="1:10" ht="30" customHeight="1">
      <c r="A172" s="1" t="s">
        <v>161</v>
      </c>
      <c r="C172" t="s">
        <v>26</v>
      </c>
      <c r="D172" t="s">
        <v>27</v>
      </c>
      <c r="E172" t="s">
        <v>28</v>
      </c>
      <c r="F172" t="s">
        <v>29</v>
      </c>
      <c r="G172" t="s">
        <v>30</v>
      </c>
      <c r="H172" s="5" t="s">
        <v>31</v>
      </c>
      <c r="J172" t="s">
        <v>32</v>
      </c>
    </row>
    <row r="174" spans="1:10" ht="15">
      <c r="A174" s="2" t="s">
        <v>162</v>
      </c>
      <c r="B174" s="2" t="s">
        <v>17</v>
      </c>
      <c r="C174" s="2">
        <v>44.3</v>
      </c>
      <c r="D174" s="2">
        <v>48.2</v>
      </c>
      <c r="E174" s="2">
        <v>43.2</v>
      </c>
      <c r="F174" s="2">
        <v>42.7</v>
      </c>
      <c r="G174" s="2"/>
      <c r="H174" s="2">
        <f>SUM(C174:F174)-F174</f>
        <v>135.7</v>
      </c>
      <c r="I174" s="2"/>
      <c r="J174" s="2">
        <v>1</v>
      </c>
    </row>
    <row r="175" spans="1:10" ht="15.75" customHeight="1">
      <c r="A175" s="3" t="s">
        <v>163</v>
      </c>
      <c r="B175" s="3" t="s">
        <v>47</v>
      </c>
      <c r="C175" s="2"/>
      <c r="D175" s="2">
        <v>50</v>
      </c>
      <c r="E175" s="2">
        <v>27.3</v>
      </c>
      <c r="F175" s="2">
        <v>50</v>
      </c>
      <c r="G175" s="2"/>
      <c r="H175" s="2">
        <f>SUM(C175:F175)</f>
        <v>127.3</v>
      </c>
      <c r="I175" s="2"/>
      <c r="J175" s="2">
        <v>2</v>
      </c>
    </row>
    <row r="176" spans="1:10" ht="15.75" customHeight="1">
      <c r="A176" s="3" t="s">
        <v>149</v>
      </c>
      <c r="B176" s="2" t="s">
        <v>85</v>
      </c>
      <c r="C176" s="2">
        <v>50</v>
      </c>
      <c r="D176" s="2">
        <v>49</v>
      </c>
      <c r="E176" s="2"/>
      <c r="F176" s="2"/>
      <c r="G176" s="2"/>
      <c r="H176" s="2">
        <f>SUM(C176:F176)</f>
        <v>99</v>
      </c>
      <c r="I176" s="2"/>
      <c r="J176" s="2">
        <v>3</v>
      </c>
    </row>
    <row r="177" spans="1:10" ht="15">
      <c r="A177" s="2" t="s">
        <v>164</v>
      </c>
      <c r="B177" s="2" t="s">
        <v>8</v>
      </c>
      <c r="C177" s="2"/>
      <c r="D177" s="2"/>
      <c r="E177" s="2">
        <v>50</v>
      </c>
      <c r="F177" s="2"/>
      <c r="G177" s="2"/>
      <c r="H177" s="2">
        <f>SUM(C177:F177)</f>
        <v>50</v>
      </c>
      <c r="I177" s="2"/>
      <c r="J177" s="2">
        <v>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ÐœÐš</dc:creator>
  <cp:keywords/>
  <dc:description/>
  <cp:lastModifiedBy>Андрей</cp:lastModifiedBy>
  <dcterms:created xsi:type="dcterms:W3CDTF">2016-02-14T21:09:12Z</dcterms:created>
  <dcterms:modified xsi:type="dcterms:W3CDTF">2016-02-20T17:31:05Z</dcterms:modified>
  <cp:category/>
  <cp:version/>
  <cp:contentType/>
  <cp:contentStatus/>
</cp:coreProperties>
</file>